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<sst xmlns="http://schemas.openxmlformats.org/spreadsheetml/2006/main" count="226" uniqueCount="21">
  <si>
    <t xml:space="preserve">СТАВКА </t>
  </si>
  <si>
    <t>Регіон, область</t>
  </si>
  <si>
    <t>Ступень напруги в точці приєднання, кВ</t>
  </si>
  <si>
    <t>10(6)</t>
  </si>
  <si>
    <t xml:space="preserve">3-х фазне </t>
  </si>
  <si>
    <t>1-но фазне</t>
  </si>
  <si>
    <t>Вінницька обл.</t>
  </si>
  <si>
    <t>Податок на додану вартість - 20%</t>
  </si>
  <si>
    <t>Всього</t>
  </si>
  <si>
    <t>-</t>
  </si>
  <si>
    <r>
      <t xml:space="preserve">плати за стандартне приєднання  електроустановок до електричних мереж (І ступеня - до 16 кВт) на 2016 рік </t>
    </r>
    <r>
      <rPr>
        <b/>
        <sz val="11"/>
        <color indexed="8"/>
        <rFont val="Calibri"/>
        <family val="2"/>
      </rPr>
      <t>для міст  ІІІ категорії надійності електропостачання</t>
    </r>
    <r>
      <rPr>
        <sz val="11"/>
        <color theme="1"/>
        <rFont val="Calibri"/>
        <family val="2"/>
      </rPr>
      <t xml:space="preserve"> (приєднання електроустановок до діючих мереж електропередавальної організації на відстань, що не перевищує 300 метрів по прямій лінії від місця забезпечення потужності до місця приєднання), тис.грн/1 кВт </t>
    </r>
  </si>
  <si>
    <r>
      <t xml:space="preserve">плати за стандартне приєднання  електроустановок до електричних мереж (І ступеня - до 16 кВт) на 2016 рік </t>
    </r>
    <r>
      <rPr>
        <b/>
        <sz val="11"/>
        <color indexed="8"/>
        <rFont val="Calibri"/>
        <family val="2"/>
      </rPr>
      <t>для міст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ІІ категорії надійності електропостачання</t>
    </r>
    <r>
      <rPr>
        <sz val="11"/>
        <color theme="1"/>
        <rFont val="Calibri"/>
        <family val="2"/>
      </rPr>
      <t xml:space="preserve"> (приєднання електроустановок до діючих мереж електропередавальної організації на відстань, що не перевищує 300 метрів по прямій лінії (сумарна відстань) від  двох місць забезпечення потужності до місця приєднання), тис.грн/1 кВт </t>
    </r>
  </si>
  <si>
    <r>
      <t xml:space="preserve">плати за стандартне приєднання  електроустановок до електричних мереж (І ступеня - до 16 кВт) на 2016 рік </t>
    </r>
    <r>
      <rPr>
        <b/>
        <sz val="11"/>
        <color indexed="8"/>
        <rFont val="Calibri"/>
        <family val="2"/>
      </rPr>
      <t>для сільської місцевості  ІІІ категорії надійності електропостачання</t>
    </r>
    <r>
      <rPr>
        <sz val="11"/>
        <color theme="1"/>
        <rFont val="Calibri"/>
        <family val="2"/>
      </rPr>
      <t xml:space="preserve"> (приєднання електроустановок до діючих мереж електропередавальної організації на відстань, що не перевищує 300 метрів по прямій лінії від місця забезпечення потужності до місця приєднання), тис.грн/1 кВт </t>
    </r>
  </si>
  <si>
    <r>
      <t xml:space="preserve">плати за стандартне приєднання  електроустановок до електричних мереж (І ступеня - до 16 кВт) на 2016 рік </t>
    </r>
    <r>
      <rPr>
        <b/>
        <sz val="11"/>
        <color indexed="8"/>
        <rFont val="Calibri"/>
        <family val="2"/>
      </rPr>
      <t>для сільської місцевості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по  ІІ категорії надійності електропостачання</t>
    </r>
    <r>
      <rPr>
        <sz val="11"/>
        <color theme="1"/>
        <rFont val="Calibri"/>
        <family val="2"/>
      </rPr>
      <t xml:space="preserve"> (приєднання електроустановок до діючих мереж електропередавальної організації на відстань, що не перевищує 300 метрів по прямій лінії (сумарна відстань) від  двох місць забезпечення потужності до місця приєднання), тис.грн/1 кВт </t>
    </r>
  </si>
  <si>
    <r>
      <t xml:space="preserve">плати за стандартне приєднання  електроустановок до електричних мереж (ІІ ступеня - від 16 кВт до 50 кВт) на 2016 рік </t>
    </r>
    <r>
      <rPr>
        <b/>
        <sz val="11"/>
        <color indexed="8"/>
        <rFont val="Calibri"/>
        <family val="2"/>
      </rPr>
      <t>для міст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ІІІ категорії надійності електропостачання</t>
    </r>
    <r>
      <rPr>
        <sz val="11"/>
        <color theme="1"/>
        <rFont val="Calibri"/>
        <family val="2"/>
      </rPr>
      <t xml:space="preserve"> (приєднання електроустановок до діючих мереж електропередавальної організації на відстань, що не перевищує 300 метрів по прямій лінії (сумарна відстань) від  двох місць забезпечення потужності до місця приєднання), тис.грн/1 кВт </t>
    </r>
  </si>
  <si>
    <r>
      <t xml:space="preserve">плати за стандартне приєднання  електроустановок до електричних мереж (ІІ ступеня - від 16 кВт до 50 кВт) на 2016 рік </t>
    </r>
    <r>
      <rPr>
        <b/>
        <sz val="11"/>
        <color indexed="8"/>
        <rFont val="Calibri"/>
        <family val="2"/>
      </rPr>
      <t>для міст</t>
    </r>
    <r>
      <rPr>
        <sz val="11"/>
        <color theme="1"/>
        <rFont val="Calibri"/>
        <family val="2"/>
      </rPr>
      <t xml:space="preserve"> ІІ</t>
    </r>
    <r>
      <rPr>
        <b/>
        <sz val="11"/>
        <color indexed="8"/>
        <rFont val="Calibri"/>
        <family val="2"/>
      </rPr>
      <t xml:space="preserve"> категорії надійності електропостачання</t>
    </r>
    <r>
      <rPr>
        <sz val="11"/>
        <color theme="1"/>
        <rFont val="Calibri"/>
        <family val="2"/>
      </rPr>
      <t xml:space="preserve"> (приєднання електроустановок до діючих мереж електропередавальної організації на відстань, що не перевищує 300 метрів по прямій лінії від місця забезпечення потужності до місця приєднання), тис.грн/1 кВт </t>
    </r>
  </si>
  <si>
    <t>Ставки визначено Постановою НКРЕ № 3019 від 22.12.2015 р.</t>
  </si>
  <si>
    <r>
      <t xml:space="preserve">плати за стандартне приєднання  електроустановок до електричних мереж (ІІ ступеня - від 16 кВт до 50 кВт) на 2016 рік  </t>
    </r>
    <r>
      <rPr>
        <b/>
        <sz val="11"/>
        <color indexed="8"/>
        <rFont val="Calibri"/>
        <family val="2"/>
      </rPr>
      <t>для сільської місцевості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ІІІ категорії надійності електропостачання</t>
    </r>
    <r>
      <rPr>
        <sz val="11"/>
        <color theme="1"/>
        <rFont val="Calibri"/>
        <family val="2"/>
      </rPr>
      <t xml:space="preserve"> (приєднання електроустановок до діючих мереж електропередавальної організації на відстань, що не перевищує 300 метрів по прямій лінії від місця забезпечення потужності до місця приєднання), тис.грн/1 кВт </t>
    </r>
  </si>
  <si>
    <r>
      <t xml:space="preserve">плати за стандартне приєднання  електроустановок до електричних мереж (ІІ ступеня - від 16 кВт до 50 кВт) на 2016 рік </t>
    </r>
    <r>
      <rPr>
        <b/>
        <sz val="11"/>
        <color indexed="8"/>
        <rFont val="Calibri"/>
        <family val="2"/>
      </rPr>
      <t>для сільської місцевості ІІ категорії  надійності електропостачання</t>
    </r>
    <r>
      <rPr>
        <sz val="11"/>
        <color theme="1"/>
        <rFont val="Calibri"/>
        <family val="2"/>
      </rPr>
      <t xml:space="preserve"> (приєднання електроустановок до діючих мереж електропередавальної організації на відстань, що не перевищує 300 метрів по прямій лінії від місця забезпечення потужності до місця приєднання), тис.грн/1 кВт </t>
    </r>
  </si>
  <si>
    <r>
      <t xml:space="preserve">плати за стандартне приєднання  електроустановок до електричних мереж (ІІ ступеня - від 16 кВт до 50 кВт) на 2016 рік </t>
    </r>
    <r>
      <rPr>
        <b/>
        <sz val="11"/>
        <color indexed="8"/>
        <rFont val="Calibri"/>
        <family val="2"/>
      </rPr>
      <t>для міст</t>
    </r>
    <r>
      <rPr>
        <sz val="11"/>
        <color theme="1"/>
        <rFont val="Calibri"/>
        <family val="2"/>
      </rPr>
      <t xml:space="preserve"> І</t>
    </r>
    <r>
      <rPr>
        <b/>
        <sz val="11"/>
        <color indexed="8"/>
        <rFont val="Calibri"/>
        <family val="2"/>
      </rPr>
      <t xml:space="preserve"> категорії надійності електропостачання</t>
    </r>
    <r>
      <rPr>
        <sz val="11"/>
        <color theme="1"/>
        <rFont val="Calibri"/>
        <family val="2"/>
      </rPr>
      <t xml:space="preserve"> (приєднання електроустановок до діючих мереж електропередавальної організації на відстань, що не перевищує 300 метрів по прямій лінії від місця забезпечення потужності до місця приєднання), тис.грн/1 кВт </t>
    </r>
  </si>
  <si>
    <r>
      <t xml:space="preserve">плати за стандартне приєднання  електроустановок до електричних мереж (ІІ ступеня - від 16 кВт до 50 кВт) на 2016 рік </t>
    </r>
    <r>
      <rPr>
        <b/>
        <sz val="11"/>
        <color indexed="8"/>
        <rFont val="Calibri"/>
        <family val="2"/>
      </rPr>
      <t>для сільської місцевості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І категорії надійності електропостачання</t>
    </r>
    <r>
      <rPr>
        <sz val="11"/>
        <color theme="1"/>
        <rFont val="Calibri"/>
        <family val="2"/>
      </rPr>
      <t xml:space="preserve"> (приєднання електроустановок до діючих мереж електропередавальної організації на відстань, що не перевищує 300 метрів по прямій лінії від місця забезпечення потужності до місця приєднання), тис.грн/1 кВт </t>
    </r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</si>
</sst>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"/>
  <sheetViews>
    <sheetView tabSelected="1" view="pageBreakPreview" zoomScale="115" zoomScaleSheetLayoutView="115" zoomScalePageLayoutView="0" workbookViewId="0" topLeftCell="A110">
      <selection activeCell="C1" sqref="C1:N1"/>
    </sheetView>
  </sheetViews>
  <sheetFormatPr defaultColWidth="9.140625" defaultRowHeight="15"/>
  <cols>
    <col min="14" max="18" width="9.140625" style="10" customWidth="1"/>
  </cols>
  <sheetData>
    <row r="1" spans="3:14" ht="15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7.5" customHeight="1"/>
    <row r="3" spans="7:14" ht="15" hidden="1">
      <c r="G3" s="36"/>
      <c r="H3" s="36"/>
      <c r="I3" s="36"/>
      <c r="J3" s="36"/>
      <c r="K3" s="36"/>
      <c r="L3" s="36"/>
      <c r="M3" s="36"/>
      <c r="N3" s="36"/>
    </row>
    <row r="4" spans="12:13" ht="15" hidden="1">
      <c r="L4" s="36"/>
      <c r="M4" s="36"/>
    </row>
    <row r="5" spans="1:14" ht="1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5" customHeight="1">
      <c r="A6" s="27" t="s">
        <v>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33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2"/>
    </row>
    <row r="9" spans="2:13" ht="15" customHeight="1">
      <c r="B9" s="3"/>
      <c r="C9" s="19" t="s">
        <v>1</v>
      </c>
      <c r="D9" s="19"/>
      <c r="E9" s="28" t="s">
        <v>2</v>
      </c>
      <c r="F9" s="28"/>
      <c r="G9" s="28"/>
      <c r="H9" s="28"/>
      <c r="I9" s="28"/>
      <c r="J9" s="28"/>
      <c r="K9" s="28"/>
      <c r="L9" s="28"/>
      <c r="M9" s="1"/>
    </row>
    <row r="10" spans="2:12" ht="15" customHeight="1">
      <c r="B10" s="3"/>
      <c r="C10" s="19"/>
      <c r="D10" s="19"/>
      <c r="E10" s="28">
        <v>0.4</v>
      </c>
      <c r="F10" s="28"/>
      <c r="G10" s="28" t="s">
        <v>3</v>
      </c>
      <c r="H10" s="28"/>
      <c r="I10" s="28">
        <v>35</v>
      </c>
      <c r="J10" s="28"/>
      <c r="K10" s="28">
        <v>110</v>
      </c>
      <c r="L10" s="28"/>
    </row>
    <row r="11" spans="2:12" ht="15">
      <c r="B11" s="3"/>
      <c r="C11" s="19"/>
      <c r="D11" s="19"/>
      <c r="E11" s="19" t="s">
        <v>4</v>
      </c>
      <c r="F11" s="19" t="s">
        <v>5</v>
      </c>
      <c r="G11" s="19" t="s">
        <v>4</v>
      </c>
      <c r="H11" s="19" t="s">
        <v>5</v>
      </c>
      <c r="I11" s="19" t="s">
        <v>4</v>
      </c>
      <c r="J11" s="19" t="s">
        <v>5</v>
      </c>
      <c r="K11" s="19" t="s">
        <v>4</v>
      </c>
      <c r="L11" s="19" t="s">
        <v>5</v>
      </c>
    </row>
    <row r="12" spans="3:12" ht="15"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3:12" ht="15">
      <c r="C13" s="25" t="s">
        <v>6</v>
      </c>
      <c r="D13" s="25"/>
      <c r="E13" s="18">
        <v>1.05</v>
      </c>
      <c r="F13" s="18">
        <v>1.1</v>
      </c>
      <c r="G13" s="18">
        <v>2.22</v>
      </c>
      <c r="H13" s="18">
        <v>2.71</v>
      </c>
      <c r="I13" s="18">
        <v>4.31</v>
      </c>
      <c r="J13" s="18" t="s">
        <v>9</v>
      </c>
      <c r="K13" s="18">
        <v>7.25</v>
      </c>
      <c r="L13" s="18" t="s">
        <v>9</v>
      </c>
    </row>
    <row r="14" spans="3:12" ht="15">
      <c r="C14" s="25"/>
      <c r="D14" s="25"/>
      <c r="E14" s="18"/>
      <c r="F14" s="18"/>
      <c r="G14" s="18"/>
      <c r="H14" s="18"/>
      <c r="I14" s="18"/>
      <c r="J14" s="18"/>
      <c r="K14" s="18"/>
      <c r="L14" s="18"/>
    </row>
    <row r="15" spans="3:12" ht="15">
      <c r="C15" s="19" t="s">
        <v>7</v>
      </c>
      <c r="D15" s="19"/>
      <c r="E15" s="20">
        <f>E13*20%</f>
        <v>0.21000000000000002</v>
      </c>
      <c r="F15" s="20">
        <f>F13*20%</f>
        <v>0.22000000000000003</v>
      </c>
      <c r="G15" s="20">
        <f>G13*20%</f>
        <v>0.44400000000000006</v>
      </c>
      <c r="H15" s="20">
        <f>H13*20%</f>
        <v>0.542</v>
      </c>
      <c r="I15" s="20">
        <f>I13*20%</f>
        <v>0.862</v>
      </c>
      <c r="J15" s="18" t="s">
        <v>9</v>
      </c>
      <c r="K15" s="20">
        <f>K13*20%</f>
        <v>1.4500000000000002</v>
      </c>
      <c r="L15" s="20" t="s">
        <v>9</v>
      </c>
    </row>
    <row r="16" spans="3:12" ht="21.75" customHeight="1">
      <c r="C16" s="19"/>
      <c r="D16" s="19"/>
      <c r="E16" s="21"/>
      <c r="F16" s="21"/>
      <c r="G16" s="21"/>
      <c r="H16" s="21"/>
      <c r="I16" s="21"/>
      <c r="J16" s="18"/>
      <c r="K16" s="21"/>
      <c r="L16" s="21"/>
    </row>
    <row r="17" spans="3:12" ht="15">
      <c r="C17" s="22" t="s">
        <v>8</v>
      </c>
      <c r="D17" s="22"/>
      <c r="E17" s="4">
        <f>SUM(E13:E16)</f>
        <v>1.26</v>
      </c>
      <c r="F17" s="4">
        <f>SUM(F13:F16)</f>
        <v>1.32</v>
      </c>
      <c r="G17" s="4">
        <f>SUM(G13:G16)</f>
        <v>2.664</v>
      </c>
      <c r="H17" s="4">
        <f>SUM(H13:H16)</f>
        <v>3.252</v>
      </c>
      <c r="I17" s="4">
        <f>SUM(I13:I16)</f>
        <v>5.172</v>
      </c>
      <c r="J17" s="4" t="s">
        <v>9</v>
      </c>
      <c r="K17" s="4">
        <f>SUM(K13:K16)</f>
        <v>8.7</v>
      </c>
      <c r="L17" s="4" t="s">
        <v>9</v>
      </c>
    </row>
    <row r="18" spans="3:12" ht="15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4" ht="15">
      <c r="A19" s="23" t="s">
        <v>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" customHeight="1">
      <c r="A20" s="27" t="s">
        <v>11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28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2"/>
    </row>
    <row r="23" spans="2:13" ht="15">
      <c r="B23" s="3"/>
      <c r="C23" s="19" t="s">
        <v>1</v>
      </c>
      <c r="D23" s="19"/>
      <c r="E23" s="28" t="s">
        <v>2</v>
      </c>
      <c r="F23" s="28"/>
      <c r="G23" s="28"/>
      <c r="H23" s="28"/>
      <c r="I23" s="28"/>
      <c r="J23" s="28"/>
      <c r="K23" s="28"/>
      <c r="L23" s="28"/>
      <c r="M23" s="1"/>
    </row>
    <row r="24" spans="2:12" ht="15">
      <c r="B24" s="3"/>
      <c r="C24" s="19"/>
      <c r="D24" s="19"/>
      <c r="E24" s="28">
        <v>0.4</v>
      </c>
      <c r="F24" s="28"/>
      <c r="G24" s="28" t="s">
        <v>3</v>
      </c>
      <c r="H24" s="28"/>
      <c r="I24" s="28">
        <v>35</v>
      </c>
      <c r="J24" s="28"/>
      <c r="K24" s="28">
        <v>110</v>
      </c>
      <c r="L24" s="28"/>
    </row>
    <row r="25" spans="2:12" ht="15">
      <c r="B25" s="3"/>
      <c r="C25" s="19"/>
      <c r="D25" s="19"/>
      <c r="E25" s="19" t="s">
        <v>4</v>
      </c>
      <c r="F25" s="19" t="s">
        <v>5</v>
      </c>
      <c r="G25" s="19" t="s">
        <v>4</v>
      </c>
      <c r="H25" s="19" t="s">
        <v>5</v>
      </c>
      <c r="I25" s="19" t="s">
        <v>4</v>
      </c>
      <c r="J25" s="19" t="s">
        <v>5</v>
      </c>
      <c r="K25" s="19" t="s">
        <v>4</v>
      </c>
      <c r="L25" s="19" t="s">
        <v>5</v>
      </c>
    </row>
    <row r="26" spans="3:12" ht="15"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3:12" ht="15">
      <c r="C27" s="25" t="s">
        <v>6</v>
      </c>
      <c r="D27" s="25"/>
      <c r="E27" s="18">
        <v>1.46</v>
      </c>
      <c r="F27" s="18">
        <v>1.53</v>
      </c>
      <c r="G27" s="18">
        <v>3.21</v>
      </c>
      <c r="H27" s="18">
        <v>3.94</v>
      </c>
      <c r="I27" s="18">
        <v>6.34</v>
      </c>
      <c r="J27" s="18" t="s">
        <v>9</v>
      </c>
      <c r="K27" s="18">
        <v>10.75</v>
      </c>
      <c r="L27" s="18" t="s">
        <v>9</v>
      </c>
    </row>
    <row r="28" spans="3:12" ht="15">
      <c r="C28" s="25"/>
      <c r="D28" s="25"/>
      <c r="E28" s="18"/>
      <c r="F28" s="18"/>
      <c r="G28" s="18"/>
      <c r="H28" s="18"/>
      <c r="I28" s="18"/>
      <c r="J28" s="18"/>
      <c r="K28" s="18"/>
      <c r="L28" s="18"/>
    </row>
    <row r="29" spans="3:12" ht="15" customHeight="1">
      <c r="C29" s="19" t="s">
        <v>7</v>
      </c>
      <c r="D29" s="19"/>
      <c r="E29" s="20">
        <f>E27*20%</f>
        <v>0.292</v>
      </c>
      <c r="F29" s="20">
        <f>F27*20%</f>
        <v>0.30600000000000005</v>
      </c>
      <c r="G29" s="20">
        <f>G27*20%</f>
        <v>0.642</v>
      </c>
      <c r="H29" s="20">
        <f>H27*20%</f>
        <v>0.788</v>
      </c>
      <c r="I29" s="20">
        <f>I27*20%</f>
        <v>1.268</v>
      </c>
      <c r="J29" s="18" t="s">
        <v>9</v>
      </c>
      <c r="K29" s="20">
        <f>K27*20%</f>
        <v>2.15</v>
      </c>
      <c r="L29" s="20" t="s">
        <v>9</v>
      </c>
    </row>
    <row r="30" spans="3:12" ht="15">
      <c r="C30" s="19"/>
      <c r="D30" s="19"/>
      <c r="E30" s="21"/>
      <c r="F30" s="21"/>
      <c r="G30" s="21"/>
      <c r="H30" s="21"/>
      <c r="I30" s="21"/>
      <c r="J30" s="18"/>
      <c r="K30" s="21"/>
      <c r="L30" s="21"/>
    </row>
    <row r="31" spans="3:12" ht="15">
      <c r="C31" s="22" t="s">
        <v>8</v>
      </c>
      <c r="D31" s="22"/>
      <c r="E31" s="4">
        <f>SUM(E27:E30)</f>
        <v>1.752</v>
      </c>
      <c r="F31" s="4">
        <f aca="true" t="shared" si="0" ref="F31:K31">SUM(F27:F30)</f>
        <v>1.836</v>
      </c>
      <c r="G31" s="4">
        <f t="shared" si="0"/>
        <v>3.852</v>
      </c>
      <c r="H31" s="4">
        <f t="shared" si="0"/>
        <v>4.728</v>
      </c>
      <c r="I31" s="4">
        <f t="shared" si="0"/>
        <v>7.608</v>
      </c>
      <c r="J31" s="4" t="s">
        <v>9</v>
      </c>
      <c r="K31" s="4">
        <f t="shared" si="0"/>
        <v>12.9</v>
      </c>
      <c r="L31" s="4" t="s">
        <v>9</v>
      </c>
    </row>
    <row r="32" spans="3:4" ht="15">
      <c r="C32" s="23"/>
      <c r="D32" s="23"/>
    </row>
    <row r="33" spans="2:13" ht="15">
      <c r="B33" s="26" t="s">
        <v>16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2:13" ht="1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4" ht="15">
      <c r="A35" s="23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5">
      <c r="A36" s="27" t="s">
        <v>12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30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2"/>
    </row>
    <row r="39" spans="2:13" ht="15">
      <c r="B39" s="3"/>
      <c r="C39" s="19" t="s">
        <v>1</v>
      </c>
      <c r="D39" s="19"/>
      <c r="E39" s="28" t="s">
        <v>2</v>
      </c>
      <c r="F39" s="28"/>
      <c r="G39" s="28"/>
      <c r="H39" s="28"/>
      <c r="I39" s="28"/>
      <c r="J39" s="28"/>
      <c r="K39" s="28"/>
      <c r="L39" s="28"/>
      <c r="M39" s="1"/>
    </row>
    <row r="40" spans="2:12" ht="15">
      <c r="B40" s="3"/>
      <c r="C40" s="19"/>
      <c r="D40" s="19"/>
      <c r="E40" s="28">
        <v>0.4</v>
      </c>
      <c r="F40" s="28"/>
      <c r="G40" s="28" t="s">
        <v>3</v>
      </c>
      <c r="H40" s="28"/>
      <c r="I40" s="28">
        <v>35</v>
      </c>
      <c r="J40" s="28"/>
      <c r="K40" s="28">
        <v>110</v>
      </c>
      <c r="L40" s="28"/>
    </row>
    <row r="41" spans="2:12" ht="15">
      <c r="B41" s="3"/>
      <c r="C41" s="19"/>
      <c r="D41" s="19"/>
      <c r="E41" s="19" t="s">
        <v>4</v>
      </c>
      <c r="F41" s="19" t="s">
        <v>5</v>
      </c>
      <c r="G41" s="19" t="s">
        <v>4</v>
      </c>
      <c r="H41" s="19" t="s">
        <v>5</v>
      </c>
      <c r="I41" s="19" t="s">
        <v>4</v>
      </c>
      <c r="J41" s="19" t="s">
        <v>5</v>
      </c>
      <c r="K41" s="19" t="s">
        <v>4</v>
      </c>
      <c r="L41" s="19" t="s">
        <v>5</v>
      </c>
    </row>
    <row r="42" spans="3:12" ht="15"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3:12" ht="15">
      <c r="C43" s="25" t="s">
        <v>6</v>
      </c>
      <c r="D43" s="25"/>
      <c r="E43" s="18">
        <v>1.13</v>
      </c>
      <c r="F43" s="18">
        <v>1.18</v>
      </c>
      <c r="G43" s="18">
        <v>2.4</v>
      </c>
      <c r="H43" s="18">
        <v>2.94</v>
      </c>
      <c r="I43" s="18">
        <v>4.69</v>
      </c>
      <c r="J43" s="18" t="s">
        <v>9</v>
      </c>
      <c r="K43" s="18">
        <v>7.9</v>
      </c>
      <c r="L43" s="18" t="s">
        <v>9</v>
      </c>
    </row>
    <row r="44" spans="3:12" ht="15">
      <c r="C44" s="25"/>
      <c r="D44" s="25"/>
      <c r="E44" s="18"/>
      <c r="F44" s="18"/>
      <c r="G44" s="18"/>
      <c r="H44" s="18"/>
      <c r="I44" s="18"/>
      <c r="J44" s="18"/>
      <c r="K44" s="18"/>
      <c r="L44" s="18"/>
    </row>
    <row r="45" spans="3:12" ht="15" customHeight="1">
      <c r="C45" s="19" t="s">
        <v>7</v>
      </c>
      <c r="D45" s="19"/>
      <c r="E45" s="20">
        <f>E43*20%</f>
        <v>0.22599999999999998</v>
      </c>
      <c r="F45" s="20">
        <f>F43*20%</f>
        <v>0.236</v>
      </c>
      <c r="G45" s="20">
        <f>G43*20%</f>
        <v>0.48</v>
      </c>
      <c r="H45" s="20">
        <f>H43*20%</f>
        <v>0.588</v>
      </c>
      <c r="I45" s="20">
        <f>I43*20%</f>
        <v>0.9380000000000002</v>
      </c>
      <c r="J45" s="18" t="s">
        <v>9</v>
      </c>
      <c r="K45" s="20">
        <f>K43*20%</f>
        <v>1.58</v>
      </c>
      <c r="L45" s="20" t="s">
        <v>9</v>
      </c>
    </row>
    <row r="46" spans="3:12" ht="15">
      <c r="C46" s="19"/>
      <c r="D46" s="19"/>
      <c r="E46" s="21"/>
      <c r="F46" s="21"/>
      <c r="G46" s="21"/>
      <c r="H46" s="21"/>
      <c r="I46" s="21"/>
      <c r="J46" s="18"/>
      <c r="K46" s="21"/>
      <c r="L46" s="21"/>
    </row>
    <row r="47" spans="3:12" ht="15">
      <c r="C47" s="22" t="s">
        <v>8</v>
      </c>
      <c r="D47" s="22"/>
      <c r="E47" s="4">
        <f>SUM(E43,E45)</f>
        <v>1.3559999999999999</v>
      </c>
      <c r="F47" s="6">
        <f>SUM(F43:F46)</f>
        <v>1.416</v>
      </c>
      <c r="G47" s="4">
        <f>SUM(G43:G46)</f>
        <v>2.88</v>
      </c>
      <c r="H47" s="4">
        <f>SUM(H43:H46)</f>
        <v>3.528</v>
      </c>
      <c r="I47" s="4">
        <f>SUM(I43:I46)</f>
        <v>5.628</v>
      </c>
      <c r="J47" s="4" t="s">
        <v>9</v>
      </c>
      <c r="K47" s="4">
        <f>SUM(K43:K46)</f>
        <v>9.48</v>
      </c>
      <c r="L47" s="4" t="s">
        <v>9</v>
      </c>
    </row>
    <row r="48" spans="3:4" ht="15">
      <c r="C48" s="23"/>
      <c r="D48" s="23"/>
    </row>
    <row r="49" spans="1:14" ht="15">
      <c r="A49" s="23" t="s">
        <v>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5" customHeight="1">
      <c r="A50" s="27" t="s">
        <v>13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27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2"/>
    </row>
    <row r="53" spans="2:13" ht="15">
      <c r="B53" s="3"/>
      <c r="C53" s="19" t="s">
        <v>1</v>
      </c>
      <c r="D53" s="19"/>
      <c r="E53" s="28" t="s">
        <v>2</v>
      </c>
      <c r="F53" s="28"/>
      <c r="G53" s="28"/>
      <c r="H53" s="28"/>
      <c r="I53" s="28"/>
      <c r="J53" s="28"/>
      <c r="K53" s="28"/>
      <c r="L53" s="28"/>
      <c r="M53" s="1"/>
    </row>
    <row r="54" spans="2:12" ht="15">
      <c r="B54" s="3"/>
      <c r="C54" s="19"/>
      <c r="D54" s="19"/>
      <c r="E54" s="28">
        <v>0.4</v>
      </c>
      <c r="F54" s="28"/>
      <c r="G54" s="28" t="s">
        <v>3</v>
      </c>
      <c r="H54" s="28"/>
      <c r="I54" s="28">
        <v>35</v>
      </c>
      <c r="J54" s="28"/>
      <c r="K54" s="28">
        <v>110</v>
      </c>
      <c r="L54" s="28"/>
    </row>
    <row r="55" spans="2:12" ht="15">
      <c r="B55" s="3"/>
      <c r="C55" s="19"/>
      <c r="D55" s="19"/>
      <c r="E55" s="19" t="s">
        <v>4</v>
      </c>
      <c r="F55" s="19" t="s">
        <v>5</v>
      </c>
      <c r="G55" s="19" t="s">
        <v>4</v>
      </c>
      <c r="H55" s="19" t="s">
        <v>5</v>
      </c>
      <c r="I55" s="19" t="s">
        <v>4</v>
      </c>
      <c r="J55" s="19" t="s">
        <v>5</v>
      </c>
      <c r="K55" s="19" t="s">
        <v>4</v>
      </c>
      <c r="L55" s="19" t="s">
        <v>5</v>
      </c>
    </row>
    <row r="56" spans="3:12" ht="15"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3:12" ht="15">
      <c r="C57" s="25" t="s">
        <v>6</v>
      </c>
      <c r="D57" s="25"/>
      <c r="E57" s="18">
        <v>1.57</v>
      </c>
      <c r="F57" s="18">
        <v>1.65</v>
      </c>
      <c r="G57" s="18">
        <v>3.48</v>
      </c>
      <c r="H57" s="18">
        <v>4.29</v>
      </c>
      <c r="I57" s="18">
        <v>6.91</v>
      </c>
      <c r="J57" s="18" t="s">
        <v>9</v>
      </c>
      <c r="K57" s="18">
        <v>11.73</v>
      </c>
      <c r="L57" s="18" t="s">
        <v>9</v>
      </c>
    </row>
    <row r="58" spans="3:12" ht="15">
      <c r="C58" s="25"/>
      <c r="D58" s="25"/>
      <c r="E58" s="18"/>
      <c r="F58" s="18"/>
      <c r="G58" s="18"/>
      <c r="H58" s="18"/>
      <c r="I58" s="18"/>
      <c r="J58" s="18"/>
      <c r="K58" s="18"/>
      <c r="L58" s="18"/>
    </row>
    <row r="59" spans="3:12" ht="15" customHeight="1">
      <c r="C59" s="19" t="s">
        <v>7</v>
      </c>
      <c r="D59" s="19"/>
      <c r="E59" s="20">
        <f>E57*20%</f>
        <v>0.31400000000000006</v>
      </c>
      <c r="F59" s="20">
        <f aca="true" t="shared" si="1" ref="F59:K59">F57*20%</f>
        <v>0.33</v>
      </c>
      <c r="G59" s="20">
        <f t="shared" si="1"/>
        <v>0.6960000000000001</v>
      </c>
      <c r="H59" s="20">
        <f t="shared" si="1"/>
        <v>0.8580000000000001</v>
      </c>
      <c r="I59" s="20">
        <f t="shared" si="1"/>
        <v>1.3820000000000001</v>
      </c>
      <c r="J59" s="18" t="s">
        <v>9</v>
      </c>
      <c r="K59" s="20">
        <f t="shared" si="1"/>
        <v>2.346</v>
      </c>
      <c r="L59" s="18" t="s">
        <v>9</v>
      </c>
    </row>
    <row r="60" spans="3:12" ht="15">
      <c r="C60" s="19"/>
      <c r="D60" s="19"/>
      <c r="E60" s="21"/>
      <c r="F60" s="21"/>
      <c r="G60" s="21"/>
      <c r="H60" s="21"/>
      <c r="I60" s="21"/>
      <c r="J60" s="18"/>
      <c r="K60" s="21"/>
      <c r="L60" s="18"/>
    </row>
    <row r="61" spans="3:12" ht="15">
      <c r="C61" s="22" t="s">
        <v>8</v>
      </c>
      <c r="D61" s="22"/>
      <c r="E61" s="4">
        <f>SUM(E57:E59)</f>
        <v>1.8840000000000001</v>
      </c>
      <c r="F61" s="4">
        <f aca="true" t="shared" si="2" ref="F61:K61">SUM(F57:F59)</f>
        <v>1.98</v>
      </c>
      <c r="G61" s="4">
        <f t="shared" si="2"/>
        <v>4.176</v>
      </c>
      <c r="H61" s="4">
        <f t="shared" si="2"/>
        <v>5.148</v>
      </c>
      <c r="I61" s="4">
        <f t="shared" si="2"/>
        <v>8.292</v>
      </c>
      <c r="J61" s="4" t="s">
        <v>9</v>
      </c>
      <c r="K61" s="4">
        <f t="shared" si="2"/>
        <v>14.076</v>
      </c>
      <c r="L61" s="4" t="s">
        <v>9</v>
      </c>
    </row>
    <row r="62" spans="3:4" ht="15">
      <c r="C62" s="23"/>
      <c r="D62" s="23"/>
    </row>
    <row r="63" spans="2:13" ht="15">
      <c r="B63" s="26" t="s">
        <v>16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5" spans="1:14" ht="15">
      <c r="A65" s="23" t="s">
        <v>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5">
      <c r="A66" s="27" t="s">
        <v>14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27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2"/>
    </row>
    <row r="69" spans="2:13" ht="15">
      <c r="B69" s="3"/>
      <c r="C69" s="19" t="s">
        <v>1</v>
      </c>
      <c r="D69" s="19"/>
      <c r="E69" s="28" t="s">
        <v>2</v>
      </c>
      <c r="F69" s="28"/>
      <c r="G69" s="28"/>
      <c r="H69" s="28"/>
      <c r="I69" s="28"/>
      <c r="J69" s="28"/>
      <c r="K69" s="28"/>
      <c r="L69" s="28"/>
      <c r="M69" s="1"/>
    </row>
    <row r="70" spans="2:12" ht="15">
      <c r="B70" s="3"/>
      <c r="C70" s="19"/>
      <c r="D70" s="19"/>
      <c r="E70" s="28">
        <v>0.4</v>
      </c>
      <c r="F70" s="28"/>
      <c r="G70" s="28" t="s">
        <v>3</v>
      </c>
      <c r="H70" s="28"/>
      <c r="I70" s="28">
        <v>35</v>
      </c>
      <c r="J70" s="28"/>
      <c r="K70" s="28">
        <v>110</v>
      </c>
      <c r="L70" s="28"/>
    </row>
    <row r="71" spans="2:12" ht="15">
      <c r="B71" s="3"/>
      <c r="C71" s="19"/>
      <c r="D71" s="19"/>
      <c r="E71" s="19" t="s">
        <v>4</v>
      </c>
      <c r="F71" s="19" t="s">
        <v>5</v>
      </c>
      <c r="G71" s="19" t="s">
        <v>4</v>
      </c>
      <c r="H71" s="19" t="s">
        <v>5</v>
      </c>
      <c r="I71" s="19" t="s">
        <v>4</v>
      </c>
      <c r="J71" s="19" t="s">
        <v>5</v>
      </c>
      <c r="K71" s="19" t="s">
        <v>4</v>
      </c>
      <c r="L71" s="19" t="s">
        <v>5</v>
      </c>
    </row>
    <row r="72" spans="3:12" ht="15"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3:12" ht="15">
      <c r="C73" s="25" t="s">
        <v>6</v>
      </c>
      <c r="D73" s="25"/>
      <c r="E73" s="18">
        <v>0.62</v>
      </c>
      <c r="F73" s="18">
        <v>0.64</v>
      </c>
      <c r="G73" s="18">
        <v>1.26</v>
      </c>
      <c r="H73" s="18">
        <v>1.51</v>
      </c>
      <c r="I73" s="18">
        <v>2.34</v>
      </c>
      <c r="J73" s="18" t="s">
        <v>9</v>
      </c>
      <c r="K73" s="18">
        <v>3.8</v>
      </c>
      <c r="L73" s="18" t="s">
        <v>9</v>
      </c>
    </row>
    <row r="74" spans="3:12" ht="15">
      <c r="C74" s="25"/>
      <c r="D74" s="25"/>
      <c r="E74" s="18"/>
      <c r="F74" s="18"/>
      <c r="G74" s="18"/>
      <c r="H74" s="18"/>
      <c r="I74" s="18"/>
      <c r="J74" s="18"/>
      <c r="K74" s="18"/>
      <c r="L74" s="18"/>
    </row>
    <row r="75" spans="3:12" ht="15">
      <c r="C75" s="19" t="s">
        <v>7</v>
      </c>
      <c r="D75" s="19"/>
      <c r="E75" s="20">
        <f>E73*20%</f>
        <v>0.124</v>
      </c>
      <c r="F75" s="20">
        <f>F73*20%</f>
        <v>0.128</v>
      </c>
      <c r="G75" s="20">
        <f>G73*20%</f>
        <v>0.252</v>
      </c>
      <c r="H75" s="20">
        <f>H73*20%</f>
        <v>0.30200000000000005</v>
      </c>
      <c r="I75" s="20">
        <f>I73*20%</f>
        <v>0.46799999999999997</v>
      </c>
      <c r="J75" s="18" t="s">
        <v>9</v>
      </c>
      <c r="K75" s="20">
        <f>K73*20%</f>
        <v>0.76</v>
      </c>
      <c r="L75" s="18" t="s">
        <v>9</v>
      </c>
    </row>
    <row r="76" spans="3:12" ht="15">
      <c r="C76" s="19"/>
      <c r="D76" s="19"/>
      <c r="E76" s="21"/>
      <c r="F76" s="21"/>
      <c r="G76" s="21"/>
      <c r="H76" s="21"/>
      <c r="I76" s="21"/>
      <c r="J76" s="18"/>
      <c r="K76" s="21"/>
      <c r="L76" s="18"/>
    </row>
    <row r="77" spans="3:12" ht="15">
      <c r="C77" s="22" t="s">
        <v>8</v>
      </c>
      <c r="D77" s="22"/>
      <c r="E77" s="4">
        <f>SUM(E73:E75)</f>
        <v>0.744</v>
      </c>
      <c r="F77" s="4">
        <f>SUM(F73:F75)</f>
        <v>0.768</v>
      </c>
      <c r="G77" s="4">
        <f>SUM(G73:G75)</f>
        <v>1.512</v>
      </c>
      <c r="H77" s="4">
        <f>SUM(H73:H75)</f>
        <v>1.812</v>
      </c>
      <c r="I77" s="4">
        <f>SUM(I73:I75)</f>
        <v>2.808</v>
      </c>
      <c r="J77" s="4" t="s">
        <v>9</v>
      </c>
      <c r="K77" s="4">
        <f>SUM(K73:K75)</f>
        <v>4.56</v>
      </c>
      <c r="L77" s="4" t="s">
        <v>9</v>
      </c>
    </row>
    <row r="78" spans="3:4" ht="15">
      <c r="C78" s="23"/>
      <c r="D78" s="23"/>
    </row>
    <row r="79" spans="2:13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4" ht="15">
      <c r="A80" s="23" t="s">
        <v>0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5">
      <c r="A81" s="27" t="s">
        <v>15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ht="31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2"/>
    </row>
    <row r="84" spans="2:13" ht="15">
      <c r="B84" s="3"/>
      <c r="C84" s="19" t="s">
        <v>1</v>
      </c>
      <c r="D84" s="19"/>
      <c r="E84" s="28" t="s">
        <v>2</v>
      </c>
      <c r="F84" s="28"/>
      <c r="G84" s="28"/>
      <c r="H84" s="28"/>
      <c r="I84" s="28"/>
      <c r="J84" s="28"/>
      <c r="K84" s="28"/>
      <c r="L84" s="28"/>
      <c r="M84" s="1"/>
    </row>
    <row r="85" spans="2:12" ht="15">
      <c r="B85" s="3"/>
      <c r="C85" s="19"/>
      <c r="D85" s="19"/>
      <c r="E85" s="28">
        <v>0.4</v>
      </c>
      <c r="F85" s="28"/>
      <c r="G85" s="28" t="s">
        <v>3</v>
      </c>
      <c r="H85" s="28"/>
      <c r="I85" s="28">
        <v>35</v>
      </c>
      <c r="J85" s="28"/>
      <c r="K85" s="28">
        <v>110</v>
      </c>
      <c r="L85" s="28"/>
    </row>
    <row r="86" spans="2:12" ht="15">
      <c r="B86" s="3"/>
      <c r="C86" s="19"/>
      <c r="D86" s="19"/>
      <c r="E86" s="19" t="s">
        <v>4</v>
      </c>
      <c r="F86" s="19" t="s">
        <v>5</v>
      </c>
      <c r="G86" s="19" t="s">
        <v>4</v>
      </c>
      <c r="H86" s="19" t="s">
        <v>5</v>
      </c>
      <c r="I86" s="19" t="s">
        <v>4</v>
      </c>
      <c r="J86" s="19" t="s">
        <v>5</v>
      </c>
      <c r="K86" s="19" t="s">
        <v>4</v>
      </c>
      <c r="L86" s="19" t="s">
        <v>5</v>
      </c>
    </row>
    <row r="87" spans="3:12" ht="15"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3:12" ht="15">
      <c r="C88" s="25" t="s">
        <v>6</v>
      </c>
      <c r="D88" s="25"/>
      <c r="E88" s="18">
        <v>0.81</v>
      </c>
      <c r="F88" s="18">
        <v>0.84</v>
      </c>
      <c r="G88" s="18">
        <v>1.76</v>
      </c>
      <c r="H88" s="18">
        <v>2.14</v>
      </c>
      <c r="I88" s="18">
        <v>3.38</v>
      </c>
      <c r="J88" s="18" t="s">
        <v>9</v>
      </c>
      <c r="K88" s="18">
        <v>5.57</v>
      </c>
      <c r="L88" s="18" t="s">
        <v>9</v>
      </c>
    </row>
    <row r="89" spans="3:12" ht="15">
      <c r="C89" s="25"/>
      <c r="D89" s="25"/>
      <c r="E89" s="18"/>
      <c r="F89" s="18"/>
      <c r="G89" s="18"/>
      <c r="H89" s="18"/>
      <c r="I89" s="18"/>
      <c r="J89" s="18"/>
      <c r="K89" s="18"/>
      <c r="L89" s="18"/>
    </row>
    <row r="90" spans="3:12" ht="15">
      <c r="C90" s="19" t="s">
        <v>7</v>
      </c>
      <c r="D90" s="19"/>
      <c r="E90" s="20">
        <f>E88*20%</f>
        <v>0.16200000000000003</v>
      </c>
      <c r="F90" s="20">
        <f>F88*20%</f>
        <v>0.168</v>
      </c>
      <c r="G90" s="20">
        <f>G88*20%</f>
        <v>0.35200000000000004</v>
      </c>
      <c r="H90" s="20">
        <f>H88*20%</f>
        <v>0.42800000000000005</v>
      </c>
      <c r="I90" s="20">
        <f>I88*20%</f>
        <v>0.676</v>
      </c>
      <c r="J90" s="18" t="s">
        <v>9</v>
      </c>
      <c r="K90" s="20">
        <f>K88*20%</f>
        <v>1.114</v>
      </c>
      <c r="L90" s="20" t="s">
        <v>9</v>
      </c>
    </row>
    <row r="91" spans="3:12" ht="15">
      <c r="C91" s="19"/>
      <c r="D91" s="19"/>
      <c r="E91" s="21"/>
      <c r="F91" s="21"/>
      <c r="G91" s="21"/>
      <c r="H91" s="21"/>
      <c r="I91" s="21"/>
      <c r="J91" s="18"/>
      <c r="K91" s="21"/>
      <c r="L91" s="21"/>
    </row>
    <row r="92" spans="3:12" ht="15">
      <c r="C92" s="22" t="s">
        <v>8</v>
      </c>
      <c r="D92" s="22"/>
      <c r="E92" s="4">
        <f>SUM(E88,E90)</f>
        <v>0.9720000000000001</v>
      </c>
      <c r="F92" s="6">
        <f>SUM(F88:F91)</f>
        <v>1.008</v>
      </c>
      <c r="G92" s="4">
        <f>SUM(G88:G91)</f>
        <v>2.112</v>
      </c>
      <c r="H92" s="4">
        <f>SUM(H88:H91)</f>
        <v>2.568</v>
      </c>
      <c r="I92" s="4">
        <f>SUM(I88:I91)</f>
        <v>4.056</v>
      </c>
      <c r="J92" s="4" t="s">
        <v>9</v>
      </c>
      <c r="K92" s="4">
        <f>SUM(K88:K91)</f>
        <v>6.684</v>
      </c>
      <c r="L92" s="4" t="s">
        <v>9</v>
      </c>
    </row>
    <row r="93" spans="3:4" ht="15">
      <c r="C93" s="23"/>
      <c r="D93" s="23"/>
    </row>
    <row r="94" spans="1:14" ht="15">
      <c r="A94" s="17" t="s">
        <v>16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15"/>
    </row>
    <row r="97" spans="1:18" s="8" customFormat="1" ht="15">
      <c r="A97" s="23" t="s">
        <v>0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11"/>
      <c r="P97" s="11"/>
      <c r="Q97" s="11"/>
      <c r="R97" s="11"/>
    </row>
    <row r="98" spans="1:18" s="8" customFormat="1" ht="15">
      <c r="A98" s="27" t="s">
        <v>19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11"/>
      <c r="P98" s="11"/>
      <c r="Q98" s="11"/>
      <c r="R98" s="11"/>
    </row>
    <row r="99" spans="1:18" s="8" customFormat="1" ht="28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11"/>
      <c r="P99" s="11"/>
      <c r="Q99" s="11"/>
      <c r="R99" s="11"/>
    </row>
    <row r="100" spans="1:18" s="8" customFormat="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2"/>
      <c r="O100" s="11"/>
      <c r="P100" s="11"/>
      <c r="Q100" s="11"/>
      <c r="R100" s="11"/>
    </row>
    <row r="101" spans="1:18" s="8" customFormat="1" ht="15">
      <c r="A101"/>
      <c r="B101" s="3"/>
      <c r="C101" s="19" t="s">
        <v>1</v>
      </c>
      <c r="D101" s="19"/>
      <c r="E101" s="28" t="s">
        <v>2</v>
      </c>
      <c r="F101" s="28"/>
      <c r="G101" s="28"/>
      <c r="H101" s="28"/>
      <c r="I101" s="28"/>
      <c r="J101" s="28"/>
      <c r="K101" s="28"/>
      <c r="L101" s="28"/>
      <c r="M101" s="1"/>
      <c r="N101" s="10"/>
      <c r="O101" s="11"/>
      <c r="P101" s="11"/>
      <c r="Q101" s="11"/>
      <c r="R101" s="11"/>
    </row>
    <row r="102" spans="1:18" s="8" customFormat="1" ht="15">
      <c r="A102"/>
      <c r="B102" s="3"/>
      <c r="C102" s="19"/>
      <c r="D102" s="19"/>
      <c r="E102" s="28">
        <v>0.4</v>
      </c>
      <c r="F102" s="28"/>
      <c r="G102" s="28" t="s">
        <v>3</v>
      </c>
      <c r="H102" s="28"/>
      <c r="I102" s="28">
        <v>35</v>
      </c>
      <c r="J102" s="28"/>
      <c r="K102" s="28">
        <v>110</v>
      </c>
      <c r="L102" s="28"/>
      <c r="M102"/>
      <c r="N102" s="10"/>
      <c r="O102" s="11"/>
      <c r="P102" s="11"/>
      <c r="Q102" s="11"/>
      <c r="R102" s="11"/>
    </row>
    <row r="103" spans="1:18" s="8" customFormat="1" ht="15">
      <c r="A103"/>
      <c r="B103" s="3"/>
      <c r="C103" s="19"/>
      <c r="D103" s="19"/>
      <c r="E103" s="19" t="s">
        <v>4</v>
      </c>
      <c r="F103" s="19" t="s">
        <v>5</v>
      </c>
      <c r="G103" s="19" t="s">
        <v>4</v>
      </c>
      <c r="H103" s="19" t="s">
        <v>5</v>
      </c>
      <c r="I103" s="19" t="s">
        <v>4</v>
      </c>
      <c r="J103" s="19" t="s">
        <v>5</v>
      </c>
      <c r="K103" s="19" t="s">
        <v>4</v>
      </c>
      <c r="L103" s="19" t="s">
        <v>5</v>
      </c>
      <c r="M103"/>
      <c r="N103" s="10"/>
      <c r="O103" s="11"/>
      <c r="P103" s="11"/>
      <c r="Q103" s="11"/>
      <c r="R103" s="11"/>
    </row>
    <row r="104" spans="1:18" s="8" customFormat="1" ht="15">
      <c r="A104"/>
      <c r="B104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/>
      <c r="N104" s="10"/>
      <c r="O104" s="11"/>
      <c r="P104" s="11"/>
      <c r="Q104" s="11"/>
      <c r="R104" s="11"/>
    </row>
    <row r="105" spans="1:18" s="8" customFormat="1" ht="15">
      <c r="A105"/>
      <c r="B105"/>
      <c r="C105" s="25" t="s">
        <v>6</v>
      </c>
      <c r="D105" s="25"/>
      <c r="E105" s="18">
        <v>0.99</v>
      </c>
      <c r="F105" s="18">
        <v>1.03</v>
      </c>
      <c r="G105" s="18">
        <v>2.27</v>
      </c>
      <c r="H105" s="18">
        <v>2.77</v>
      </c>
      <c r="I105" s="18">
        <v>4.43</v>
      </c>
      <c r="J105" s="18" t="s">
        <v>9</v>
      </c>
      <c r="K105" s="18">
        <v>7.35</v>
      </c>
      <c r="L105" s="18" t="s">
        <v>9</v>
      </c>
      <c r="M105"/>
      <c r="N105" s="10"/>
      <c r="O105" s="11"/>
      <c r="P105" s="11"/>
      <c r="Q105" s="11"/>
      <c r="R105" s="11"/>
    </row>
    <row r="106" spans="1:18" s="8" customFormat="1" ht="15">
      <c r="A106"/>
      <c r="B106"/>
      <c r="C106" s="25"/>
      <c r="D106" s="25"/>
      <c r="E106" s="18"/>
      <c r="F106" s="18"/>
      <c r="G106" s="18"/>
      <c r="H106" s="18"/>
      <c r="I106" s="18"/>
      <c r="J106" s="18"/>
      <c r="K106" s="18"/>
      <c r="L106" s="18"/>
      <c r="M106"/>
      <c r="N106" s="10"/>
      <c r="O106" s="11"/>
      <c r="P106" s="11"/>
      <c r="Q106" s="11"/>
      <c r="R106" s="11"/>
    </row>
    <row r="107" spans="1:18" s="8" customFormat="1" ht="15">
      <c r="A107"/>
      <c r="B107"/>
      <c r="C107" s="19" t="s">
        <v>7</v>
      </c>
      <c r="D107" s="19"/>
      <c r="E107" s="20">
        <f>E105*20%</f>
        <v>0.198</v>
      </c>
      <c r="F107" s="20">
        <f>F105*20%</f>
        <v>0.20600000000000002</v>
      </c>
      <c r="G107" s="20">
        <f>G105*20%</f>
        <v>0.454</v>
      </c>
      <c r="H107" s="20">
        <f>H105*20%</f>
        <v>0.554</v>
      </c>
      <c r="I107" s="20">
        <f>I105*20%</f>
        <v>0.886</v>
      </c>
      <c r="J107" s="18" t="s">
        <v>9</v>
      </c>
      <c r="K107" s="20">
        <f>K105*20%</f>
        <v>1.47</v>
      </c>
      <c r="L107" s="20" t="s">
        <v>9</v>
      </c>
      <c r="M107"/>
      <c r="N107" s="10"/>
      <c r="O107" s="11"/>
      <c r="P107" s="11"/>
      <c r="Q107" s="11"/>
      <c r="R107" s="11"/>
    </row>
    <row r="108" spans="1:18" s="8" customFormat="1" ht="15">
      <c r="A108"/>
      <c r="B108"/>
      <c r="C108" s="19"/>
      <c r="D108" s="19"/>
      <c r="E108" s="21"/>
      <c r="F108" s="21"/>
      <c r="G108" s="21"/>
      <c r="H108" s="21"/>
      <c r="I108" s="21"/>
      <c r="J108" s="18"/>
      <c r="K108" s="21"/>
      <c r="L108" s="21"/>
      <c r="M108"/>
      <c r="N108" s="10"/>
      <c r="O108" s="11"/>
      <c r="P108" s="11"/>
      <c r="Q108" s="11"/>
      <c r="R108" s="11"/>
    </row>
    <row r="109" spans="1:18" s="8" customFormat="1" ht="15">
      <c r="A109"/>
      <c r="B109"/>
      <c r="C109" s="22" t="s">
        <v>8</v>
      </c>
      <c r="D109" s="22"/>
      <c r="E109" s="4">
        <f>SUM(E105,E107)</f>
        <v>1.188</v>
      </c>
      <c r="F109" s="6">
        <f>SUM(F105:F108)</f>
        <v>1.236</v>
      </c>
      <c r="G109" s="4">
        <f>SUM(G105:G108)</f>
        <v>2.724</v>
      </c>
      <c r="H109" s="4">
        <f>SUM(H105:H108)</f>
        <v>3.324</v>
      </c>
      <c r="I109" s="4">
        <f>SUM(I105:I108)</f>
        <v>5.316</v>
      </c>
      <c r="J109" s="4" t="s">
        <v>9</v>
      </c>
      <c r="K109" s="4">
        <f>SUM(K105:K108)</f>
        <v>8.82</v>
      </c>
      <c r="L109" s="4" t="s">
        <v>9</v>
      </c>
      <c r="M109"/>
      <c r="N109" s="10"/>
      <c r="O109" s="11"/>
      <c r="P109" s="11"/>
      <c r="Q109" s="11"/>
      <c r="R109" s="11"/>
    </row>
    <row r="110" spans="1:18" s="8" customFormat="1" ht="15">
      <c r="A110"/>
      <c r="B110"/>
      <c r="C110" s="23"/>
      <c r="D110" s="23"/>
      <c r="E110"/>
      <c r="F110"/>
      <c r="G110"/>
      <c r="H110"/>
      <c r="I110"/>
      <c r="J110"/>
      <c r="K110"/>
      <c r="L110"/>
      <c r="M110"/>
      <c r="N110" s="10"/>
      <c r="O110" s="11"/>
      <c r="P110" s="11"/>
      <c r="Q110" s="11"/>
      <c r="R110" s="11"/>
    </row>
    <row r="111" spans="1:18" s="8" customFormat="1" ht="15">
      <c r="A111" s="23" t="s">
        <v>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11"/>
      <c r="P111" s="11"/>
      <c r="Q111" s="11"/>
      <c r="R111" s="11"/>
    </row>
    <row r="112" spans="1:18" s="8" customFormat="1" ht="15">
      <c r="A112" s="27" t="s">
        <v>17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11"/>
      <c r="P112" s="11"/>
      <c r="Q112" s="11"/>
      <c r="R112" s="11"/>
    </row>
    <row r="113" spans="1:18" s="8" customFormat="1" ht="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11"/>
      <c r="P113" s="11"/>
      <c r="Q113" s="11"/>
      <c r="R113" s="11"/>
    </row>
    <row r="114" spans="1:18" s="8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2"/>
      <c r="O114" s="11"/>
      <c r="P114" s="11"/>
      <c r="Q114" s="11"/>
      <c r="R114" s="11"/>
    </row>
    <row r="115" spans="1:18" s="8" customFormat="1" ht="15">
      <c r="A115"/>
      <c r="B115" s="3"/>
      <c r="C115" s="19" t="s">
        <v>1</v>
      </c>
      <c r="D115" s="19"/>
      <c r="E115" s="28" t="s">
        <v>2</v>
      </c>
      <c r="F115" s="28"/>
      <c r="G115" s="28"/>
      <c r="H115" s="28"/>
      <c r="I115" s="28"/>
      <c r="J115" s="28"/>
      <c r="K115" s="28"/>
      <c r="L115" s="28"/>
      <c r="M115" s="1"/>
      <c r="N115" s="10"/>
      <c r="O115" s="11"/>
      <c r="P115" s="11"/>
      <c r="Q115" s="11"/>
      <c r="R115" s="11"/>
    </row>
    <row r="116" spans="1:18" s="8" customFormat="1" ht="15">
      <c r="A116"/>
      <c r="B116" s="3"/>
      <c r="C116" s="19"/>
      <c r="D116" s="19"/>
      <c r="E116" s="28">
        <v>0.4</v>
      </c>
      <c r="F116" s="28"/>
      <c r="G116" s="28" t="s">
        <v>3</v>
      </c>
      <c r="H116" s="28"/>
      <c r="I116" s="28">
        <v>35</v>
      </c>
      <c r="J116" s="28"/>
      <c r="K116" s="28">
        <v>110</v>
      </c>
      <c r="L116" s="28"/>
      <c r="M116"/>
      <c r="N116" s="10"/>
      <c r="O116" s="11"/>
      <c r="P116" s="11"/>
      <c r="Q116" s="11"/>
      <c r="R116" s="11"/>
    </row>
    <row r="117" spans="1:18" s="8" customFormat="1" ht="15">
      <c r="A117"/>
      <c r="B117" s="3"/>
      <c r="C117" s="19"/>
      <c r="D117" s="19"/>
      <c r="E117" s="19" t="s">
        <v>4</v>
      </c>
      <c r="F117" s="19" t="s">
        <v>5</v>
      </c>
      <c r="G117" s="19" t="s">
        <v>4</v>
      </c>
      <c r="H117" s="19" t="s">
        <v>5</v>
      </c>
      <c r="I117" s="19" t="s">
        <v>4</v>
      </c>
      <c r="J117" s="19" t="s">
        <v>5</v>
      </c>
      <c r="K117" s="19" t="s">
        <v>4</v>
      </c>
      <c r="L117" s="19" t="s">
        <v>5</v>
      </c>
      <c r="M117"/>
      <c r="N117" s="10"/>
      <c r="O117" s="11"/>
      <c r="P117" s="11"/>
      <c r="Q117" s="11"/>
      <c r="R117" s="11"/>
    </row>
    <row r="118" spans="1:18" s="8" customFormat="1" ht="15">
      <c r="A118"/>
      <c r="B1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/>
      <c r="N118" s="10"/>
      <c r="O118" s="11"/>
      <c r="P118" s="11"/>
      <c r="Q118" s="11"/>
      <c r="R118" s="11"/>
    </row>
    <row r="119" spans="1:18" s="8" customFormat="1" ht="15">
      <c r="A119"/>
      <c r="B119"/>
      <c r="C119" s="25" t="s">
        <v>6</v>
      </c>
      <c r="D119" s="25"/>
      <c r="E119" s="18">
        <v>0.75</v>
      </c>
      <c r="F119" s="18">
        <v>0.78</v>
      </c>
      <c r="G119" s="18">
        <v>1.62</v>
      </c>
      <c r="H119" s="18">
        <v>1.96</v>
      </c>
      <c r="I119" s="18">
        <v>3.09</v>
      </c>
      <c r="J119" s="18" t="s">
        <v>9</v>
      </c>
      <c r="K119" s="18">
        <v>5.07</v>
      </c>
      <c r="L119" s="18" t="s">
        <v>9</v>
      </c>
      <c r="M119"/>
      <c r="N119" s="10"/>
      <c r="O119" s="11"/>
      <c r="P119" s="11"/>
      <c r="Q119" s="11"/>
      <c r="R119" s="11"/>
    </row>
    <row r="120" spans="1:18" s="8" customFormat="1" ht="15">
      <c r="A120"/>
      <c r="B120"/>
      <c r="C120" s="25"/>
      <c r="D120" s="25"/>
      <c r="E120" s="18"/>
      <c r="F120" s="18"/>
      <c r="G120" s="18"/>
      <c r="H120" s="18"/>
      <c r="I120" s="18"/>
      <c r="J120" s="18"/>
      <c r="K120" s="18"/>
      <c r="L120" s="18"/>
      <c r="M120"/>
      <c r="N120" s="10"/>
      <c r="O120" s="11"/>
      <c r="P120" s="11"/>
      <c r="Q120" s="11"/>
      <c r="R120" s="11"/>
    </row>
    <row r="121" spans="1:18" s="8" customFormat="1" ht="15">
      <c r="A121"/>
      <c r="B121"/>
      <c r="C121" s="19" t="s">
        <v>7</v>
      </c>
      <c r="D121" s="19"/>
      <c r="E121" s="20">
        <f>E119*20%</f>
        <v>0.15000000000000002</v>
      </c>
      <c r="F121" s="20">
        <f>F119*20%</f>
        <v>0.15600000000000003</v>
      </c>
      <c r="G121" s="20">
        <f>G119*20%</f>
        <v>0.32400000000000007</v>
      </c>
      <c r="H121" s="20">
        <f>H119*20%</f>
        <v>0.392</v>
      </c>
      <c r="I121" s="20">
        <f>I119*20%</f>
        <v>0.618</v>
      </c>
      <c r="J121" s="18" t="s">
        <v>9</v>
      </c>
      <c r="K121" s="20">
        <f>K119*20%</f>
        <v>1.014</v>
      </c>
      <c r="L121" s="20" t="s">
        <v>9</v>
      </c>
      <c r="M121"/>
      <c r="N121" s="10"/>
      <c r="O121" s="11"/>
      <c r="P121" s="11"/>
      <c r="Q121" s="11"/>
      <c r="R121" s="11"/>
    </row>
    <row r="122" spans="1:18" s="8" customFormat="1" ht="15">
      <c r="A122"/>
      <c r="B122"/>
      <c r="C122" s="19"/>
      <c r="D122" s="19"/>
      <c r="E122" s="21"/>
      <c r="F122" s="21"/>
      <c r="G122" s="21"/>
      <c r="H122" s="21"/>
      <c r="I122" s="21"/>
      <c r="J122" s="18"/>
      <c r="K122" s="21"/>
      <c r="L122" s="21"/>
      <c r="M122"/>
      <c r="N122" s="10"/>
      <c r="O122" s="11"/>
      <c r="P122" s="11"/>
      <c r="Q122" s="11"/>
      <c r="R122" s="11"/>
    </row>
    <row r="123" spans="1:18" s="8" customFormat="1" ht="15">
      <c r="A123"/>
      <c r="B123"/>
      <c r="C123" s="22" t="s">
        <v>8</v>
      </c>
      <c r="D123" s="22"/>
      <c r="E123" s="4">
        <f>SUM(E119,E121)</f>
        <v>0.9</v>
      </c>
      <c r="F123" s="6">
        <f>SUM(F119:F122)</f>
        <v>0.936</v>
      </c>
      <c r="G123" s="4">
        <f>SUM(G119:G122)</f>
        <v>1.9440000000000002</v>
      </c>
      <c r="H123" s="4">
        <f>SUM(H119:H122)</f>
        <v>2.352</v>
      </c>
      <c r="I123" s="4">
        <f>SUM(I119:I122)</f>
        <v>3.7079999999999997</v>
      </c>
      <c r="J123" s="4" t="s">
        <v>9</v>
      </c>
      <c r="K123" s="4">
        <f>SUM(K119:K122)</f>
        <v>6.0840000000000005</v>
      </c>
      <c r="L123" s="4" t="s">
        <v>9</v>
      </c>
      <c r="M123"/>
      <c r="N123" s="10"/>
      <c r="O123" s="11"/>
      <c r="P123" s="11"/>
      <c r="Q123" s="11"/>
      <c r="R123" s="11"/>
    </row>
    <row r="124" spans="1:18" s="8" customFormat="1" ht="15">
      <c r="A124"/>
      <c r="B124"/>
      <c r="C124" s="23"/>
      <c r="D124" s="23"/>
      <c r="E124"/>
      <c r="F124"/>
      <c r="G124"/>
      <c r="H124"/>
      <c r="I124"/>
      <c r="J124"/>
      <c r="K124"/>
      <c r="L124"/>
      <c r="M124"/>
      <c r="N124" s="10"/>
      <c r="O124" s="11"/>
      <c r="P124" s="11"/>
      <c r="Q124" s="11"/>
      <c r="R124" s="11"/>
    </row>
    <row r="125" spans="1:18" s="8" customFormat="1" ht="15">
      <c r="A125"/>
      <c r="B125"/>
      <c r="C125" s="9"/>
      <c r="D125" s="9"/>
      <c r="E125"/>
      <c r="F125"/>
      <c r="G125"/>
      <c r="H125"/>
      <c r="I125"/>
      <c r="J125"/>
      <c r="K125"/>
      <c r="L125"/>
      <c r="M125"/>
      <c r="N125" s="10"/>
      <c r="O125" s="11"/>
      <c r="P125" s="11"/>
      <c r="Q125" s="11"/>
      <c r="R125" s="11"/>
    </row>
    <row r="126" spans="1:14" ht="15">
      <c r="A126" s="17" t="s">
        <v>16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3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4" ht="15">
      <c r="A129" s="23" t="s">
        <v>0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15">
      <c r="A130" s="27" t="s">
        <v>18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1:14" ht="29.2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1:14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2"/>
    </row>
    <row r="133" spans="2:13" ht="15">
      <c r="B133" s="3"/>
      <c r="C133" s="19" t="s">
        <v>1</v>
      </c>
      <c r="D133" s="19"/>
      <c r="E133" s="28" t="s">
        <v>2</v>
      </c>
      <c r="F133" s="28"/>
      <c r="G133" s="28"/>
      <c r="H133" s="28"/>
      <c r="I133" s="28"/>
      <c r="J133" s="28"/>
      <c r="K133" s="28"/>
      <c r="L133" s="28"/>
      <c r="M133" s="1"/>
    </row>
    <row r="134" spans="2:12" ht="15">
      <c r="B134" s="3"/>
      <c r="C134" s="19"/>
      <c r="D134" s="19"/>
      <c r="E134" s="28">
        <v>0.4</v>
      </c>
      <c r="F134" s="28"/>
      <c r="G134" s="28" t="s">
        <v>3</v>
      </c>
      <c r="H134" s="28"/>
      <c r="I134" s="28">
        <v>35</v>
      </c>
      <c r="J134" s="28"/>
      <c r="K134" s="28">
        <v>110</v>
      </c>
      <c r="L134" s="28"/>
    </row>
    <row r="135" spans="2:12" ht="15">
      <c r="B135" s="3"/>
      <c r="C135" s="19"/>
      <c r="D135" s="19"/>
      <c r="E135" s="19" t="s">
        <v>4</v>
      </c>
      <c r="F135" s="19" t="s">
        <v>5</v>
      </c>
      <c r="G135" s="19" t="s">
        <v>4</v>
      </c>
      <c r="H135" s="19" t="s">
        <v>5</v>
      </c>
      <c r="I135" s="19" t="s">
        <v>4</v>
      </c>
      <c r="J135" s="19" t="s">
        <v>5</v>
      </c>
      <c r="K135" s="19" t="s">
        <v>4</v>
      </c>
      <c r="L135" s="19" t="s">
        <v>5</v>
      </c>
    </row>
    <row r="136" spans="3:12" ht="15"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3:12" ht="15">
      <c r="C137" s="25" t="s">
        <v>6</v>
      </c>
      <c r="D137" s="25"/>
      <c r="E137" s="18">
        <v>1</v>
      </c>
      <c r="F137" s="18">
        <v>1.05</v>
      </c>
      <c r="G137" s="18">
        <v>2.31</v>
      </c>
      <c r="H137" s="18">
        <v>2.82</v>
      </c>
      <c r="I137" s="18">
        <v>4.51</v>
      </c>
      <c r="J137" s="18" t="s">
        <v>9</v>
      </c>
      <c r="K137" s="18">
        <v>7.48</v>
      </c>
      <c r="L137" s="18" t="s">
        <v>9</v>
      </c>
    </row>
    <row r="138" spans="3:12" ht="15">
      <c r="C138" s="25"/>
      <c r="D138" s="25"/>
      <c r="E138" s="18"/>
      <c r="F138" s="18"/>
      <c r="G138" s="18"/>
      <c r="H138" s="18"/>
      <c r="I138" s="18"/>
      <c r="J138" s="18"/>
      <c r="K138" s="18"/>
      <c r="L138" s="18"/>
    </row>
    <row r="139" spans="3:12" ht="15">
      <c r="C139" s="19" t="s">
        <v>7</v>
      </c>
      <c r="D139" s="19"/>
      <c r="E139" s="20">
        <f>E137*20%</f>
        <v>0.2</v>
      </c>
      <c r="F139" s="20">
        <f>F137*20%</f>
        <v>0.21000000000000002</v>
      </c>
      <c r="G139" s="20">
        <f>G137*20%</f>
        <v>0.462</v>
      </c>
      <c r="H139" s="20">
        <f>H137*20%</f>
        <v>0.564</v>
      </c>
      <c r="I139" s="20">
        <f>I137*20%</f>
        <v>0.902</v>
      </c>
      <c r="J139" s="18" t="s">
        <v>9</v>
      </c>
      <c r="K139" s="20">
        <f>K137*20%</f>
        <v>1.4960000000000002</v>
      </c>
      <c r="L139" s="20" t="s">
        <v>9</v>
      </c>
    </row>
    <row r="140" spans="3:12" ht="15">
      <c r="C140" s="19"/>
      <c r="D140" s="19"/>
      <c r="E140" s="21"/>
      <c r="F140" s="21"/>
      <c r="G140" s="21"/>
      <c r="H140" s="21"/>
      <c r="I140" s="21"/>
      <c r="J140" s="18"/>
      <c r="K140" s="21"/>
      <c r="L140" s="21"/>
    </row>
    <row r="141" spans="3:12" ht="15">
      <c r="C141" s="22" t="s">
        <v>8</v>
      </c>
      <c r="D141" s="22"/>
      <c r="E141" s="4">
        <f>SUM(E137,E139)</f>
        <v>1.2</v>
      </c>
      <c r="F141" s="6">
        <f>SUM(F137:F140)</f>
        <v>1.26</v>
      </c>
      <c r="G141" s="4">
        <f>SUM(G137:G140)</f>
        <v>2.7720000000000002</v>
      </c>
      <c r="H141" s="4">
        <f>SUM(H137:H140)</f>
        <v>3.384</v>
      </c>
      <c r="I141" s="4">
        <f>SUM(I137:I140)</f>
        <v>5.412</v>
      </c>
      <c r="J141" s="4" t="s">
        <v>9</v>
      </c>
      <c r="K141" s="4">
        <f>SUM(K137:K140)</f>
        <v>8.976</v>
      </c>
      <c r="L141" s="4" t="s">
        <v>9</v>
      </c>
    </row>
    <row r="142" spans="3:4" ht="15">
      <c r="C142" s="23"/>
      <c r="D142" s="23"/>
    </row>
    <row r="143" spans="1:14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 customHeight="1">
      <c r="A144" s="17" t="s">
        <v>16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5" hidden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5"/>
    </row>
    <row r="147" spans="1:14" ht="15">
      <c r="A147" s="37" t="s">
        <v>0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5">
      <c r="A148" s="38" t="s">
        <v>20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 ht="1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3" ht="15">
      <c r="A151" s="10"/>
      <c r="B151" s="13"/>
      <c r="C151" s="31" t="s">
        <v>1</v>
      </c>
      <c r="D151" s="31"/>
      <c r="E151" s="35" t="s">
        <v>2</v>
      </c>
      <c r="F151" s="35"/>
      <c r="G151" s="35"/>
      <c r="H151" s="35"/>
      <c r="I151" s="35"/>
      <c r="J151" s="35"/>
      <c r="K151" s="35"/>
      <c r="L151" s="35"/>
      <c r="M151" s="14"/>
    </row>
    <row r="152" spans="1:13" ht="15">
      <c r="A152" s="10"/>
      <c r="B152" s="13"/>
      <c r="C152" s="31"/>
      <c r="D152" s="31"/>
      <c r="E152" s="35">
        <v>0.4</v>
      </c>
      <c r="F152" s="35"/>
      <c r="G152" s="35" t="s">
        <v>3</v>
      </c>
      <c r="H152" s="35"/>
      <c r="I152" s="35">
        <v>35</v>
      </c>
      <c r="J152" s="35"/>
      <c r="K152" s="35">
        <v>110</v>
      </c>
      <c r="L152" s="35"/>
      <c r="M152" s="10"/>
    </row>
    <row r="153" spans="1:13" ht="15">
      <c r="A153" s="10"/>
      <c r="B153" s="13"/>
      <c r="C153" s="31"/>
      <c r="D153" s="31"/>
      <c r="E153" s="31" t="s">
        <v>4</v>
      </c>
      <c r="F153" s="31" t="s">
        <v>5</v>
      </c>
      <c r="G153" s="31" t="s">
        <v>4</v>
      </c>
      <c r="H153" s="31" t="s">
        <v>5</v>
      </c>
      <c r="I153" s="31" t="s">
        <v>4</v>
      </c>
      <c r="J153" s="31" t="s">
        <v>5</v>
      </c>
      <c r="K153" s="31" t="s">
        <v>4</v>
      </c>
      <c r="L153" s="31" t="s">
        <v>5</v>
      </c>
      <c r="M153" s="10"/>
    </row>
    <row r="154" spans="1:13" ht="15">
      <c r="A154" s="10"/>
      <c r="B154" s="10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10"/>
    </row>
    <row r="155" spans="1:13" ht="15">
      <c r="A155" s="10"/>
      <c r="B155" s="10"/>
      <c r="C155" s="34" t="s">
        <v>6</v>
      </c>
      <c r="D155" s="34"/>
      <c r="E155" s="29">
        <v>1.26</v>
      </c>
      <c r="F155" s="29">
        <v>1.31</v>
      </c>
      <c r="G155" s="29">
        <v>2.99</v>
      </c>
      <c r="H155" s="29">
        <v>3.68</v>
      </c>
      <c r="I155" s="29">
        <v>5.92</v>
      </c>
      <c r="J155" s="29" t="s">
        <v>9</v>
      </c>
      <c r="K155" s="29">
        <v>9.89</v>
      </c>
      <c r="L155" s="29" t="s">
        <v>9</v>
      </c>
      <c r="M155" s="10"/>
    </row>
    <row r="156" spans="1:13" ht="15">
      <c r="A156" s="10"/>
      <c r="B156" s="10"/>
      <c r="C156" s="34"/>
      <c r="D156" s="34"/>
      <c r="E156" s="29"/>
      <c r="F156" s="29"/>
      <c r="G156" s="29"/>
      <c r="H156" s="29"/>
      <c r="I156" s="29"/>
      <c r="J156" s="29"/>
      <c r="K156" s="29"/>
      <c r="L156" s="29"/>
      <c r="M156" s="10"/>
    </row>
    <row r="157" spans="1:13" ht="15">
      <c r="A157" s="10"/>
      <c r="B157" s="10"/>
      <c r="C157" s="31" t="s">
        <v>7</v>
      </c>
      <c r="D157" s="31"/>
      <c r="E157" s="32">
        <f>E155*20%</f>
        <v>0.252</v>
      </c>
      <c r="F157" s="32">
        <f>F155*20%</f>
        <v>0.262</v>
      </c>
      <c r="G157" s="32">
        <f>G155*20%</f>
        <v>0.5980000000000001</v>
      </c>
      <c r="H157" s="32">
        <f>H155*20%</f>
        <v>0.7360000000000001</v>
      </c>
      <c r="I157" s="32">
        <f>I155*20%</f>
        <v>1.184</v>
      </c>
      <c r="J157" s="29" t="s">
        <v>9</v>
      </c>
      <c r="K157" s="32">
        <f>K155*20%</f>
        <v>1.9780000000000002</v>
      </c>
      <c r="L157" s="32" t="s">
        <v>9</v>
      </c>
      <c r="M157" s="10"/>
    </row>
    <row r="158" spans="1:13" ht="15">
      <c r="A158" s="10"/>
      <c r="B158" s="10"/>
      <c r="C158" s="31"/>
      <c r="D158" s="31"/>
      <c r="E158" s="33"/>
      <c r="F158" s="33"/>
      <c r="G158" s="33"/>
      <c r="H158" s="33"/>
      <c r="I158" s="33"/>
      <c r="J158" s="29"/>
      <c r="K158" s="33"/>
      <c r="L158" s="33"/>
      <c r="M158" s="10"/>
    </row>
    <row r="159" spans="1:13" ht="15">
      <c r="A159" s="10"/>
      <c r="B159" s="10"/>
      <c r="C159" s="30" t="s">
        <v>8</v>
      </c>
      <c r="D159" s="30"/>
      <c r="E159" s="6">
        <f>SUM(E155,E157)</f>
        <v>1.512</v>
      </c>
      <c r="F159" s="6">
        <f>SUM(F155:F158)</f>
        <v>1.572</v>
      </c>
      <c r="G159" s="6">
        <f>SUM(G155:G158)</f>
        <v>3.588</v>
      </c>
      <c r="H159" s="6">
        <f>SUM(H155:H158)</f>
        <v>4.416</v>
      </c>
      <c r="I159" s="6">
        <f>SUM(I155:I158)</f>
        <v>7.104</v>
      </c>
      <c r="J159" s="6" t="s">
        <v>9</v>
      </c>
      <c r="K159" s="6">
        <f>SUM(K155:K158)</f>
        <v>11.868</v>
      </c>
      <c r="L159" s="6" t="s">
        <v>9</v>
      </c>
      <c r="M159" s="10"/>
    </row>
    <row r="160" spans="1:13" ht="15">
      <c r="A160" s="10"/>
      <c r="B160" s="10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0"/>
    </row>
    <row r="161" spans="1:14" ht="15" customHeight="1">
      <c r="A161" s="17" t="s">
        <v>16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</sheetData>
  <sheetProtection/>
  <mergeCells count="371">
    <mergeCell ref="C1:N1"/>
    <mergeCell ref="I57:I58"/>
    <mergeCell ref="B34:M34"/>
    <mergeCell ref="B63:M63"/>
    <mergeCell ref="C57:D58"/>
    <mergeCell ref="E57:E58"/>
    <mergeCell ref="C62:D62"/>
    <mergeCell ref="E55:E56"/>
    <mergeCell ref="F55:F56"/>
    <mergeCell ref="G55:G56"/>
    <mergeCell ref="A148:N149"/>
    <mergeCell ref="K57:K58"/>
    <mergeCell ref="H57:H58"/>
    <mergeCell ref="L57:L58"/>
    <mergeCell ref="C59:D60"/>
    <mergeCell ref="E59:E60"/>
    <mergeCell ref="F57:F58"/>
    <mergeCell ref="G57:G58"/>
    <mergeCell ref="J57:J58"/>
    <mergeCell ref="C61:D61"/>
    <mergeCell ref="K59:K60"/>
    <mergeCell ref="L59:L60"/>
    <mergeCell ref="K71:K72"/>
    <mergeCell ref="L71:L72"/>
    <mergeCell ref="C69:D72"/>
    <mergeCell ref="E69:L69"/>
    <mergeCell ref="C47:D47"/>
    <mergeCell ref="C48:D48"/>
    <mergeCell ref="F59:F60"/>
    <mergeCell ref="G59:G60"/>
    <mergeCell ref="G54:H54"/>
    <mergeCell ref="J59:J60"/>
    <mergeCell ref="H59:H60"/>
    <mergeCell ref="I59:I60"/>
    <mergeCell ref="K55:K56"/>
    <mergeCell ref="L55:L56"/>
    <mergeCell ref="A49:N49"/>
    <mergeCell ref="A50:N51"/>
    <mergeCell ref="C53:D56"/>
    <mergeCell ref="E53:L53"/>
    <mergeCell ref="E54:F54"/>
    <mergeCell ref="H55:H56"/>
    <mergeCell ref="I55:I56"/>
    <mergeCell ref="J55:J56"/>
    <mergeCell ref="K43:K44"/>
    <mergeCell ref="F43:F44"/>
    <mergeCell ref="G43:G44"/>
    <mergeCell ref="H43:H44"/>
    <mergeCell ref="I43:I44"/>
    <mergeCell ref="I54:J54"/>
    <mergeCell ref="K54:L54"/>
    <mergeCell ref="K45:K46"/>
    <mergeCell ref="L45:L46"/>
    <mergeCell ref="L43:L44"/>
    <mergeCell ref="C45:D46"/>
    <mergeCell ref="E45:E46"/>
    <mergeCell ref="F45:F46"/>
    <mergeCell ref="G45:G46"/>
    <mergeCell ref="H45:H46"/>
    <mergeCell ref="I45:I46"/>
    <mergeCell ref="J45:J46"/>
    <mergeCell ref="C43:D44"/>
    <mergeCell ref="E43:E44"/>
    <mergeCell ref="E41:E42"/>
    <mergeCell ref="F41:F42"/>
    <mergeCell ref="J43:J44"/>
    <mergeCell ref="G41:G42"/>
    <mergeCell ref="H41:H42"/>
    <mergeCell ref="I41:I42"/>
    <mergeCell ref="J41:J42"/>
    <mergeCell ref="K41:K42"/>
    <mergeCell ref="L41:L42"/>
    <mergeCell ref="A35:N35"/>
    <mergeCell ref="A36:N37"/>
    <mergeCell ref="C39:D42"/>
    <mergeCell ref="E39:L39"/>
    <mergeCell ref="E40:F40"/>
    <mergeCell ref="G40:H40"/>
    <mergeCell ref="I40:J40"/>
    <mergeCell ref="K40:L40"/>
    <mergeCell ref="L27:L28"/>
    <mergeCell ref="H25:H26"/>
    <mergeCell ref="C32:D32"/>
    <mergeCell ref="C31:D31"/>
    <mergeCell ref="K29:K30"/>
    <mergeCell ref="L29:L30"/>
    <mergeCell ref="C29:D30"/>
    <mergeCell ref="E29:E30"/>
    <mergeCell ref="F29:F30"/>
    <mergeCell ref="G29:G30"/>
    <mergeCell ref="C27:D28"/>
    <mergeCell ref="E27:E28"/>
    <mergeCell ref="F27:F28"/>
    <mergeCell ref="G27:G28"/>
    <mergeCell ref="J27:J28"/>
    <mergeCell ref="K27:K28"/>
    <mergeCell ref="E25:E26"/>
    <mergeCell ref="F25:F26"/>
    <mergeCell ref="I29:I30"/>
    <mergeCell ref="J29:J30"/>
    <mergeCell ref="I25:I26"/>
    <mergeCell ref="J25:J26"/>
    <mergeCell ref="H27:H28"/>
    <mergeCell ref="I27:I28"/>
    <mergeCell ref="H29:H30"/>
    <mergeCell ref="G25:G26"/>
    <mergeCell ref="A19:N19"/>
    <mergeCell ref="A20:N21"/>
    <mergeCell ref="K25:K26"/>
    <mergeCell ref="L25:L26"/>
    <mergeCell ref="C23:D26"/>
    <mergeCell ref="E23:L23"/>
    <mergeCell ref="E24:F24"/>
    <mergeCell ref="G24:H24"/>
    <mergeCell ref="I24:J24"/>
    <mergeCell ref="K24:L24"/>
    <mergeCell ref="J13:J14"/>
    <mergeCell ref="K13:K14"/>
    <mergeCell ref="K10:L10"/>
    <mergeCell ref="J11:J12"/>
    <mergeCell ref="I10:J10"/>
    <mergeCell ref="F13:F14"/>
    <mergeCell ref="G13:G14"/>
    <mergeCell ref="H13:H14"/>
    <mergeCell ref="I13:I14"/>
    <mergeCell ref="G10:H10"/>
    <mergeCell ref="G11:G12"/>
    <mergeCell ref="H11:H12"/>
    <mergeCell ref="G15:G16"/>
    <mergeCell ref="H15:H16"/>
    <mergeCell ref="I15:I16"/>
    <mergeCell ref="L4:M4"/>
    <mergeCell ref="L13:L14"/>
    <mergeCell ref="J15:J16"/>
    <mergeCell ref="K15:K16"/>
    <mergeCell ref="L15:L16"/>
    <mergeCell ref="C9:D12"/>
    <mergeCell ref="E10:F10"/>
    <mergeCell ref="C17:D17"/>
    <mergeCell ref="E13:E14"/>
    <mergeCell ref="C13:D14"/>
    <mergeCell ref="C15:D16"/>
    <mergeCell ref="E15:E16"/>
    <mergeCell ref="E11:E12"/>
    <mergeCell ref="F11:F12"/>
    <mergeCell ref="E153:E154"/>
    <mergeCell ref="F153:F154"/>
    <mergeCell ref="F15:F16"/>
    <mergeCell ref="I11:I12"/>
    <mergeCell ref="G3:N3"/>
    <mergeCell ref="A5:N5"/>
    <mergeCell ref="A6:N7"/>
    <mergeCell ref="K11:K12"/>
    <mergeCell ref="L11:L12"/>
    <mergeCell ref="E9:L9"/>
    <mergeCell ref="C155:D156"/>
    <mergeCell ref="E155:E156"/>
    <mergeCell ref="F155:F156"/>
    <mergeCell ref="G155:G156"/>
    <mergeCell ref="K153:K154"/>
    <mergeCell ref="L153:L154"/>
    <mergeCell ref="C151:D154"/>
    <mergeCell ref="E151:L151"/>
    <mergeCell ref="E152:F152"/>
    <mergeCell ref="G152:H152"/>
    <mergeCell ref="J157:J158"/>
    <mergeCell ref="K157:K158"/>
    <mergeCell ref="L157:L158"/>
    <mergeCell ref="I153:I154"/>
    <mergeCell ref="J153:J154"/>
    <mergeCell ref="G153:G154"/>
    <mergeCell ref="H153:H154"/>
    <mergeCell ref="C159:D159"/>
    <mergeCell ref="A65:N65"/>
    <mergeCell ref="A66:N67"/>
    <mergeCell ref="L155:L156"/>
    <mergeCell ref="C157:D158"/>
    <mergeCell ref="E157:E158"/>
    <mergeCell ref="F157:F158"/>
    <mergeCell ref="G157:G158"/>
    <mergeCell ref="H157:H158"/>
    <mergeCell ref="I157:I158"/>
    <mergeCell ref="G70:H70"/>
    <mergeCell ref="I70:J70"/>
    <mergeCell ref="K70:L70"/>
    <mergeCell ref="H155:H156"/>
    <mergeCell ref="I155:I156"/>
    <mergeCell ref="J155:J156"/>
    <mergeCell ref="K155:K156"/>
    <mergeCell ref="I152:J152"/>
    <mergeCell ref="K152:L152"/>
    <mergeCell ref="A147:N147"/>
    <mergeCell ref="E71:E72"/>
    <mergeCell ref="F71:F72"/>
    <mergeCell ref="C73:D74"/>
    <mergeCell ref="E73:E74"/>
    <mergeCell ref="F73:F74"/>
    <mergeCell ref="E70:F70"/>
    <mergeCell ref="J71:J72"/>
    <mergeCell ref="G71:G72"/>
    <mergeCell ref="H71:H72"/>
    <mergeCell ref="H73:H74"/>
    <mergeCell ref="I73:I74"/>
    <mergeCell ref="J73:J74"/>
    <mergeCell ref="C77:D77"/>
    <mergeCell ref="C78:D78"/>
    <mergeCell ref="B79:M79"/>
    <mergeCell ref="I75:I76"/>
    <mergeCell ref="J75:J76"/>
    <mergeCell ref="K75:K76"/>
    <mergeCell ref="L75:L76"/>
    <mergeCell ref="B33:M33"/>
    <mergeCell ref="L73:L74"/>
    <mergeCell ref="C75:D76"/>
    <mergeCell ref="E75:E76"/>
    <mergeCell ref="F75:F76"/>
    <mergeCell ref="G75:G76"/>
    <mergeCell ref="H75:H76"/>
    <mergeCell ref="K73:K74"/>
    <mergeCell ref="G73:G74"/>
    <mergeCell ref="I71:I72"/>
    <mergeCell ref="A80:N80"/>
    <mergeCell ref="A81:N82"/>
    <mergeCell ref="C84:D87"/>
    <mergeCell ref="E84:L84"/>
    <mergeCell ref="E85:F85"/>
    <mergeCell ref="G85:H85"/>
    <mergeCell ref="I85:J85"/>
    <mergeCell ref="K85:L85"/>
    <mergeCell ref="E86:E87"/>
    <mergeCell ref="L86:L87"/>
    <mergeCell ref="I88:I89"/>
    <mergeCell ref="J88:J89"/>
    <mergeCell ref="F86:F87"/>
    <mergeCell ref="G86:G87"/>
    <mergeCell ref="C88:D89"/>
    <mergeCell ref="E88:E89"/>
    <mergeCell ref="F88:F89"/>
    <mergeCell ref="G88:G89"/>
    <mergeCell ref="C93:D93"/>
    <mergeCell ref="J86:J87"/>
    <mergeCell ref="K86:K87"/>
    <mergeCell ref="H86:H87"/>
    <mergeCell ref="I86:I87"/>
    <mergeCell ref="H90:H91"/>
    <mergeCell ref="I90:I91"/>
    <mergeCell ref="J90:J91"/>
    <mergeCell ref="K88:K89"/>
    <mergeCell ref="H88:H89"/>
    <mergeCell ref="I116:J116"/>
    <mergeCell ref="K116:L116"/>
    <mergeCell ref="L88:L89"/>
    <mergeCell ref="C90:D91"/>
    <mergeCell ref="E90:E91"/>
    <mergeCell ref="F90:F91"/>
    <mergeCell ref="G90:G91"/>
    <mergeCell ref="L90:L91"/>
    <mergeCell ref="K90:K91"/>
    <mergeCell ref="C92:D92"/>
    <mergeCell ref="J119:J120"/>
    <mergeCell ref="F117:F118"/>
    <mergeCell ref="A94:N95"/>
    <mergeCell ref="A126:N127"/>
    <mergeCell ref="A111:N111"/>
    <mergeCell ref="A112:N113"/>
    <mergeCell ref="C115:D118"/>
    <mergeCell ref="E115:L115"/>
    <mergeCell ref="E116:F116"/>
    <mergeCell ref="G116:H116"/>
    <mergeCell ref="C119:D120"/>
    <mergeCell ref="E119:E120"/>
    <mergeCell ref="F119:F120"/>
    <mergeCell ref="G119:G120"/>
    <mergeCell ref="H119:H120"/>
    <mergeCell ref="I119:I120"/>
    <mergeCell ref="C123:D123"/>
    <mergeCell ref="C124:D124"/>
    <mergeCell ref="A97:N97"/>
    <mergeCell ref="J117:J118"/>
    <mergeCell ref="K117:K118"/>
    <mergeCell ref="H117:H118"/>
    <mergeCell ref="I117:I118"/>
    <mergeCell ref="H121:H122"/>
    <mergeCell ref="I121:I122"/>
    <mergeCell ref="E117:E118"/>
    <mergeCell ref="C121:D122"/>
    <mergeCell ref="E121:E122"/>
    <mergeCell ref="F121:F122"/>
    <mergeCell ref="G121:G122"/>
    <mergeCell ref="L121:L122"/>
    <mergeCell ref="K121:K122"/>
    <mergeCell ref="I102:J102"/>
    <mergeCell ref="K102:L102"/>
    <mergeCell ref="E103:E104"/>
    <mergeCell ref="F103:F104"/>
    <mergeCell ref="G103:G104"/>
    <mergeCell ref="J121:J122"/>
    <mergeCell ref="K119:K120"/>
    <mergeCell ref="L119:L120"/>
    <mergeCell ref="G117:G118"/>
    <mergeCell ref="L117:L118"/>
    <mergeCell ref="L105:L106"/>
    <mergeCell ref="H103:H104"/>
    <mergeCell ref="I103:I104"/>
    <mergeCell ref="J103:J104"/>
    <mergeCell ref="K103:K104"/>
    <mergeCell ref="A98:N99"/>
    <mergeCell ref="C101:D104"/>
    <mergeCell ref="E101:L101"/>
    <mergeCell ref="E102:F102"/>
    <mergeCell ref="G102:H102"/>
    <mergeCell ref="G107:G108"/>
    <mergeCell ref="L103:L104"/>
    <mergeCell ref="C105:D106"/>
    <mergeCell ref="E105:E106"/>
    <mergeCell ref="F105:F106"/>
    <mergeCell ref="G105:G106"/>
    <mergeCell ref="H105:H106"/>
    <mergeCell ref="I105:I106"/>
    <mergeCell ref="J105:J106"/>
    <mergeCell ref="K105:K106"/>
    <mergeCell ref="L107:L108"/>
    <mergeCell ref="C109:D109"/>
    <mergeCell ref="C110:D110"/>
    <mergeCell ref="H107:H108"/>
    <mergeCell ref="I107:I108"/>
    <mergeCell ref="J107:J108"/>
    <mergeCell ref="K107:K108"/>
    <mergeCell ref="C107:D108"/>
    <mergeCell ref="E107:E108"/>
    <mergeCell ref="F107:F108"/>
    <mergeCell ref="B128:M128"/>
    <mergeCell ref="A129:N129"/>
    <mergeCell ref="A130:N131"/>
    <mergeCell ref="C133:D136"/>
    <mergeCell ref="E133:L133"/>
    <mergeCell ref="E134:F134"/>
    <mergeCell ref="G134:H134"/>
    <mergeCell ref="I134:J134"/>
    <mergeCell ref="K134:L134"/>
    <mergeCell ref="E135:E136"/>
    <mergeCell ref="L135:L136"/>
    <mergeCell ref="C137:D138"/>
    <mergeCell ref="E137:E138"/>
    <mergeCell ref="F137:F138"/>
    <mergeCell ref="G137:G138"/>
    <mergeCell ref="H137:H138"/>
    <mergeCell ref="I137:I138"/>
    <mergeCell ref="J137:J138"/>
    <mergeCell ref="F135:F136"/>
    <mergeCell ref="G135:G136"/>
    <mergeCell ref="C141:D141"/>
    <mergeCell ref="C142:D142"/>
    <mergeCell ref="A143:N143"/>
    <mergeCell ref="J135:J136"/>
    <mergeCell ref="K135:K136"/>
    <mergeCell ref="H135:H136"/>
    <mergeCell ref="I135:I136"/>
    <mergeCell ref="H139:H140"/>
    <mergeCell ref="I139:I140"/>
    <mergeCell ref="J139:J140"/>
    <mergeCell ref="A144:N145"/>
    <mergeCell ref="A161:N162"/>
    <mergeCell ref="K137:K138"/>
    <mergeCell ref="L137:L138"/>
    <mergeCell ref="C139:D140"/>
    <mergeCell ref="E139:E140"/>
    <mergeCell ref="F139:F140"/>
    <mergeCell ref="G139:G140"/>
    <mergeCell ref="L139:L140"/>
    <mergeCell ref="K139:K140"/>
  </mergeCells>
  <printOptions/>
  <pageMargins left="0.7" right="0.7" top="0.75" bottom="0.75" header="0.3" footer="0.3"/>
  <pageSetup horizontalDpi="600" verticalDpi="600" orientation="landscape" paperSize="9" scale="96" r:id="rId1"/>
  <rowBreaks count="3" manualBreakCount="3">
    <brk id="64" max="255" man="1"/>
    <brk id="96" max="255" man="1"/>
    <brk id="1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ksc_vladislav</cp:lastModifiedBy>
  <cp:lastPrinted>2015-01-27T09:57:20Z</cp:lastPrinted>
  <dcterms:created xsi:type="dcterms:W3CDTF">2013-01-31T17:07:26Z</dcterms:created>
  <dcterms:modified xsi:type="dcterms:W3CDTF">2016-02-26T06:47:25Z</dcterms:modified>
  <cp:category/>
  <cp:version/>
  <cp:contentType/>
  <cp:contentStatus/>
</cp:coreProperties>
</file>